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1500" yWindow="400" windowWidth="25340" windowHeight="19320" firstSheet="3" activeTab="13"/>
  </bookViews>
  <sheets>
    <sheet name="Instructions" sheetId="14" r:id="rId1"/>
    <sheet name="January" sheetId="1" r:id="rId2"/>
    <sheet name="Febuary" sheetId="16" r:id="rId3"/>
    <sheet name="March" sheetId="18" r:id="rId4"/>
    <sheet name="April" sheetId="17" r:id="rId5"/>
    <sheet name="May" sheetId="19" r:id="rId6"/>
    <sheet name="June" sheetId="20" r:id="rId7"/>
    <sheet name="July" sheetId="21" r:id="rId8"/>
    <sheet name="August" sheetId="22" r:id="rId9"/>
    <sheet name="September" sheetId="23" r:id="rId10"/>
    <sheet name="October" sheetId="24" r:id="rId11"/>
    <sheet name="November" sheetId="25" r:id="rId12"/>
    <sheet name="December" sheetId="26" r:id="rId13"/>
    <sheet name="Year Totals" sheetId="13" r:id="rId14"/>
    <sheet name="Sheet15" sheetId="15" r:id="rId1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23" l="1"/>
  <c r="A2" i="17"/>
  <c r="A2" i="16"/>
  <c r="B2" i="17"/>
  <c r="C2" i="17"/>
  <c r="D2" i="17"/>
  <c r="E2" i="17"/>
  <c r="F2" i="17"/>
  <c r="G2" i="17"/>
  <c r="H2" i="17"/>
  <c r="I2" i="17"/>
  <c r="J2" i="17"/>
  <c r="K2" i="17"/>
  <c r="L2" i="17"/>
  <c r="M2" i="17"/>
  <c r="N2" i="17"/>
  <c r="O2" i="17"/>
  <c r="P2" i="17"/>
  <c r="Q2" i="17"/>
  <c r="R2" i="17"/>
  <c r="S2" i="17"/>
  <c r="T2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B2" i="22"/>
  <c r="C2" i="22"/>
  <c r="D2" i="22"/>
  <c r="E2" i="22"/>
  <c r="F2" i="22"/>
  <c r="G2" i="22"/>
  <c r="H2" i="22"/>
  <c r="I2" i="22"/>
  <c r="J2" i="22"/>
  <c r="K2" i="22"/>
  <c r="L2" i="22"/>
  <c r="M2" i="22"/>
  <c r="N2" i="22"/>
  <c r="O2" i="22"/>
  <c r="P2" i="22"/>
  <c r="Q2" i="22"/>
  <c r="R2" i="22"/>
  <c r="S2" i="22"/>
  <c r="T2" i="22"/>
  <c r="B35" i="22"/>
  <c r="C35" i="22"/>
  <c r="D35" i="22"/>
  <c r="E35" i="22"/>
  <c r="F35" i="22"/>
  <c r="G35" i="22"/>
  <c r="H35" i="22"/>
  <c r="I35" i="22"/>
  <c r="J35" i="22"/>
  <c r="K35" i="22"/>
  <c r="L35" i="22"/>
  <c r="M35" i="22"/>
  <c r="N35" i="22"/>
  <c r="O35" i="22"/>
  <c r="P35" i="22"/>
  <c r="Q35" i="22"/>
  <c r="R35" i="22"/>
  <c r="S35" i="22"/>
  <c r="T35" i="22"/>
  <c r="B2" i="26"/>
  <c r="C2" i="26"/>
  <c r="B8" i="13"/>
  <c r="D2" i="26"/>
  <c r="E2" i="26"/>
  <c r="F2" i="26"/>
  <c r="G2" i="26"/>
  <c r="B12" i="13"/>
  <c r="H2" i="26"/>
  <c r="I2" i="26"/>
  <c r="J2" i="26"/>
  <c r="K2" i="26"/>
  <c r="B16" i="13"/>
  <c r="L2" i="26"/>
  <c r="M2" i="26"/>
  <c r="B18" i="13"/>
  <c r="N2" i="26"/>
  <c r="O2" i="26"/>
  <c r="P2" i="26"/>
  <c r="Q2" i="26"/>
  <c r="B22" i="13"/>
  <c r="R2" i="26"/>
  <c r="S2" i="26"/>
  <c r="B24" i="13"/>
  <c r="T2" i="26"/>
  <c r="B35" i="26"/>
  <c r="C35" i="26"/>
  <c r="D35" i="26"/>
  <c r="E35" i="26"/>
  <c r="F35" i="26"/>
  <c r="G35" i="26"/>
  <c r="H35" i="26"/>
  <c r="I35" i="26"/>
  <c r="J35" i="26"/>
  <c r="K35" i="26"/>
  <c r="L35" i="26"/>
  <c r="M35" i="26"/>
  <c r="N35" i="26"/>
  <c r="O35" i="26"/>
  <c r="P35" i="26"/>
  <c r="Q35" i="26"/>
  <c r="R35" i="26"/>
  <c r="S35" i="26"/>
  <c r="T35" i="26"/>
  <c r="B2" i="16"/>
  <c r="C2" i="16"/>
  <c r="D2" i="16"/>
  <c r="E2" i="16"/>
  <c r="F2" i="16"/>
  <c r="G2" i="16"/>
  <c r="H2" i="16"/>
  <c r="I2" i="16"/>
  <c r="J2" i="16"/>
  <c r="K2" i="16"/>
  <c r="L2" i="16"/>
  <c r="M2" i="16"/>
  <c r="N2" i="16"/>
  <c r="O2" i="16"/>
  <c r="P2" i="16"/>
  <c r="Q2" i="16"/>
  <c r="R2" i="16"/>
  <c r="S2" i="16"/>
  <c r="T2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T35" i="16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B2" i="21"/>
  <c r="C2" i="21"/>
  <c r="D2" i="21"/>
  <c r="E2" i="21"/>
  <c r="F2" i="21"/>
  <c r="G2" i="21"/>
  <c r="H2" i="21"/>
  <c r="I2" i="21"/>
  <c r="J2" i="21"/>
  <c r="K2" i="21"/>
  <c r="L2" i="21"/>
  <c r="M2" i="21"/>
  <c r="N2" i="21"/>
  <c r="O2" i="21"/>
  <c r="P2" i="21"/>
  <c r="Q2" i="21"/>
  <c r="R2" i="21"/>
  <c r="S2" i="21"/>
  <c r="T2" i="21"/>
  <c r="B35" i="21"/>
  <c r="C35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Q35" i="21"/>
  <c r="R35" i="21"/>
  <c r="S35" i="21"/>
  <c r="T35" i="21"/>
  <c r="B2" i="20"/>
  <c r="C2" i="20"/>
  <c r="D2" i="20"/>
  <c r="E2" i="20"/>
  <c r="F2" i="20"/>
  <c r="G2" i="20"/>
  <c r="H2" i="20"/>
  <c r="I2" i="20"/>
  <c r="J2" i="20"/>
  <c r="K2" i="20"/>
  <c r="L2" i="20"/>
  <c r="M2" i="20"/>
  <c r="N2" i="20"/>
  <c r="O2" i="20"/>
  <c r="P2" i="20"/>
  <c r="Q2" i="20"/>
  <c r="R2" i="20"/>
  <c r="S2" i="20"/>
  <c r="T2" i="20"/>
  <c r="B35" i="20"/>
  <c r="C35" i="20"/>
  <c r="D35" i="20"/>
  <c r="E35" i="20"/>
  <c r="F35" i="20"/>
  <c r="G35" i="20"/>
  <c r="H35" i="20"/>
  <c r="I35" i="20"/>
  <c r="J35" i="20"/>
  <c r="K35" i="20"/>
  <c r="L35" i="20"/>
  <c r="M35" i="20"/>
  <c r="N35" i="20"/>
  <c r="O35" i="20"/>
  <c r="P35" i="20"/>
  <c r="Q35" i="20"/>
  <c r="R35" i="20"/>
  <c r="S35" i="20"/>
  <c r="T35" i="20"/>
  <c r="B2" i="18"/>
  <c r="C2" i="18"/>
  <c r="D2" i="18"/>
  <c r="E2" i="18"/>
  <c r="F2" i="18"/>
  <c r="G2" i="18"/>
  <c r="H2" i="18"/>
  <c r="I2" i="18"/>
  <c r="J2" i="18"/>
  <c r="K2" i="18"/>
  <c r="L2" i="18"/>
  <c r="M2" i="18"/>
  <c r="N2" i="18"/>
  <c r="O2" i="18"/>
  <c r="P2" i="18"/>
  <c r="Q2" i="18"/>
  <c r="R2" i="18"/>
  <c r="S2" i="18"/>
  <c r="T2" i="18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B2" i="19"/>
  <c r="C2" i="19"/>
  <c r="D2" i="19"/>
  <c r="E2" i="19"/>
  <c r="F2" i="19"/>
  <c r="G2" i="19"/>
  <c r="H2" i="19"/>
  <c r="I2" i="19"/>
  <c r="J2" i="19"/>
  <c r="K2" i="19"/>
  <c r="L2" i="19"/>
  <c r="M2" i="19"/>
  <c r="N2" i="19"/>
  <c r="O2" i="19"/>
  <c r="P2" i="19"/>
  <c r="Q2" i="19"/>
  <c r="R2" i="19"/>
  <c r="S2" i="19"/>
  <c r="T2" i="19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B2" i="25"/>
  <c r="C2" i="25"/>
  <c r="D2" i="25"/>
  <c r="E2" i="25"/>
  <c r="F2" i="25"/>
  <c r="G2" i="25"/>
  <c r="H2" i="25"/>
  <c r="I2" i="25"/>
  <c r="J2" i="25"/>
  <c r="K2" i="25"/>
  <c r="L2" i="25"/>
  <c r="M2" i="25"/>
  <c r="N2" i="25"/>
  <c r="O2" i="25"/>
  <c r="P2" i="25"/>
  <c r="Q2" i="25"/>
  <c r="R2" i="25"/>
  <c r="S2" i="25"/>
  <c r="T2" i="25"/>
  <c r="B35" i="25"/>
  <c r="C35" i="25"/>
  <c r="D35" i="25"/>
  <c r="E35" i="25"/>
  <c r="F35" i="25"/>
  <c r="G35" i="25"/>
  <c r="H35" i="25"/>
  <c r="I35" i="25"/>
  <c r="J35" i="25"/>
  <c r="K35" i="25"/>
  <c r="L35" i="25"/>
  <c r="M35" i="25"/>
  <c r="N35" i="25"/>
  <c r="O35" i="25"/>
  <c r="P35" i="25"/>
  <c r="Q35" i="25"/>
  <c r="R35" i="25"/>
  <c r="S35" i="25"/>
  <c r="T35" i="25"/>
  <c r="B2" i="24"/>
  <c r="C2" i="24"/>
  <c r="D2" i="24"/>
  <c r="E2" i="24"/>
  <c r="F2" i="24"/>
  <c r="G2" i="24"/>
  <c r="H2" i="24"/>
  <c r="I2" i="24"/>
  <c r="J2" i="24"/>
  <c r="K2" i="24"/>
  <c r="L2" i="24"/>
  <c r="M2" i="24"/>
  <c r="N2" i="24"/>
  <c r="O2" i="24"/>
  <c r="P2" i="24"/>
  <c r="Q2" i="24"/>
  <c r="R2" i="24"/>
  <c r="S2" i="24"/>
  <c r="T2" i="24"/>
  <c r="B35" i="24"/>
  <c r="C35" i="24"/>
  <c r="D35" i="24"/>
  <c r="E35" i="24"/>
  <c r="F35" i="24"/>
  <c r="G35" i="24"/>
  <c r="H35" i="24"/>
  <c r="I35" i="24"/>
  <c r="J35" i="24"/>
  <c r="K35" i="24"/>
  <c r="L35" i="24"/>
  <c r="M35" i="24"/>
  <c r="N35" i="24"/>
  <c r="O35" i="24"/>
  <c r="P35" i="24"/>
  <c r="Q35" i="24"/>
  <c r="R35" i="24"/>
  <c r="S35" i="24"/>
  <c r="T35" i="24"/>
  <c r="B2" i="23"/>
  <c r="C2" i="23"/>
  <c r="D2" i="23"/>
  <c r="E2" i="23"/>
  <c r="F2" i="23"/>
  <c r="G2" i="23"/>
  <c r="H2" i="23"/>
  <c r="I2" i="23"/>
  <c r="J2" i="23"/>
  <c r="K2" i="23"/>
  <c r="L2" i="23"/>
  <c r="M2" i="23"/>
  <c r="N2" i="23"/>
  <c r="O2" i="23"/>
  <c r="P2" i="23"/>
  <c r="Q2" i="23"/>
  <c r="R2" i="23"/>
  <c r="S2" i="23"/>
  <c r="T2" i="23"/>
  <c r="B35" i="23"/>
  <c r="C35" i="23"/>
  <c r="D35" i="23"/>
  <c r="E35" i="23"/>
  <c r="F35" i="23"/>
  <c r="G35" i="23"/>
  <c r="H35" i="23"/>
  <c r="I35" i="23"/>
  <c r="J35" i="23"/>
  <c r="K35" i="23"/>
  <c r="L35" i="23"/>
  <c r="M35" i="23"/>
  <c r="N35" i="23"/>
  <c r="O35" i="23"/>
  <c r="P35" i="23"/>
  <c r="Q35" i="23"/>
  <c r="R35" i="23"/>
  <c r="S35" i="23"/>
  <c r="T35" i="23"/>
  <c r="B7" i="13"/>
  <c r="B9" i="13"/>
  <c r="B10" i="13"/>
  <c r="B11" i="13"/>
  <c r="B13" i="13"/>
  <c r="B14" i="13"/>
  <c r="B15" i="13"/>
  <c r="B17" i="13"/>
  <c r="B19" i="13"/>
  <c r="B20" i="13"/>
  <c r="B21" i="13"/>
  <c r="B23" i="13"/>
  <c r="B25" i="13"/>
  <c r="E22" i="13"/>
  <c r="E18" i="13"/>
  <c r="E14" i="13"/>
  <c r="E10" i="13"/>
  <c r="E25" i="13"/>
  <c r="E21" i="13"/>
  <c r="E17" i="13"/>
  <c r="E13" i="13"/>
  <c r="E9" i="13"/>
  <c r="E24" i="13"/>
  <c r="E20" i="13"/>
  <c r="E16" i="13"/>
  <c r="E12" i="13"/>
  <c r="E8" i="13"/>
  <c r="E23" i="13"/>
  <c r="E19" i="13"/>
  <c r="E15" i="13"/>
  <c r="E11" i="13"/>
  <c r="E7" i="13"/>
  <c r="E27" i="13"/>
  <c r="E29" i="13"/>
</calcChain>
</file>

<file path=xl/sharedStrings.xml><?xml version="1.0" encoding="utf-8"?>
<sst xmlns="http://schemas.openxmlformats.org/spreadsheetml/2006/main" count="57" uniqueCount="35">
  <si>
    <t>Day</t>
  </si>
  <si>
    <t>Meals</t>
  </si>
  <si>
    <t>Lodging</t>
  </si>
  <si>
    <t>Rental Car</t>
  </si>
  <si>
    <t>Tolls &amp; Parking</t>
  </si>
  <si>
    <t>Local Trans.</t>
  </si>
  <si>
    <t>Auto Mileage</t>
  </si>
  <si>
    <t>Income</t>
  </si>
  <si>
    <t>Expenses:</t>
  </si>
  <si>
    <t>Miscellaneous</t>
  </si>
  <si>
    <t>Total Expenses</t>
  </si>
  <si>
    <t>Net Income</t>
  </si>
  <si>
    <t>Entertainment</t>
  </si>
  <si>
    <t>on this sheet to insure accuracy.</t>
  </si>
  <si>
    <t>Note - Be sure to double check the mathematical calculations</t>
  </si>
  <si>
    <t>Description</t>
  </si>
  <si>
    <t>Travel</t>
  </si>
  <si>
    <t>Office Supplies</t>
  </si>
  <si>
    <t>Education</t>
  </si>
  <si>
    <t>Sales Supplies</t>
  </si>
  <si>
    <t>Publications</t>
  </si>
  <si>
    <t>Equipment</t>
  </si>
  <si>
    <t>Cellular Phone</t>
  </si>
  <si>
    <t>Internet/E-mail</t>
  </si>
  <si>
    <t>Telephone</t>
  </si>
  <si>
    <t>Data Devices</t>
  </si>
  <si>
    <t>GPS</t>
  </si>
  <si>
    <r>
      <t xml:space="preserve">This worksheet is designed to help you organize your business expenses on a daily basis, month-by-month.  As you fill in your expenses the columns will total down and the resulting amounts are then carried over to a final annual summary.  The Annual Summary sheet will provide you with a running total of expenses by category for the year.  The column heading can be altered, but should only be changed on the </t>
    </r>
    <r>
      <rPr>
        <b/>
        <sz val="12"/>
        <rFont val="Palatia"/>
      </rPr>
      <t>JANUARY</t>
    </r>
    <r>
      <rPr>
        <sz val="12"/>
        <rFont val="Palatia"/>
      </rPr>
      <t xml:space="preserve"> sheet.  The </t>
    </r>
    <r>
      <rPr>
        <b/>
        <sz val="12"/>
        <rFont val="Palatia"/>
      </rPr>
      <t>January</t>
    </r>
    <r>
      <rPr>
        <sz val="12"/>
        <rFont val="Palatia"/>
      </rPr>
      <t xml:space="preserve"> sheet column titles are the references for all 12 months as well as the Annual Total sheet.  Even if you add a new column heading during the year be sure to go back and make the change on the </t>
    </r>
    <r>
      <rPr>
        <b/>
        <sz val="12"/>
        <rFont val="Palatia"/>
      </rPr>
      <t>January</t>
    </r>
    <r>
      <rPr>
        <sz val="12"/>
        <rFont val="Palatia"/>
      </rPr>
      <t xml:space="preserve"> sheet, it will then be carried over to each subsequent month and the annual total.  ALWAYS be sure to check the math to make sure the sheets are functioning properly!         </t>
    </r>
  </si>
  <si>
    <t>If you have any questions about this form contact:</t>
  </si>
  <si>
    <t>Taxes It's Your Money</t>
  </si>
  <si>
    <t>1 Bassett Ave.</t>
  </si>
  <si>
    <t>New Castle, DE 19720</t>
  </si>
  <si>
    <t>Phone - (302) 322-0452</t>
  </si>
  <si>
    <t>E-mail - atmauditteam@gmail.com</t>
  </si>
  <si>
    <t>Website - www.taxesitsyourmoney.com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</si>
</sst>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 x14ac:knownFonts="1">
    <font>
      <sz val="12"/>
      <name val="Palatia"/>
    </font>
    <font>
      <b/>
      <sz val="12"/>
      <name val="Palatia"/>
    </font>
    <font>
      <sz val="10"/>
      <name val="Palatia"/>
    </font>
    <font>
      <sz val="9"/>
      <name val="Palatia"/>
    </font>
    <font>
      <sz val="14"/>
      <name val="Palatia"/>
    </font>
    <font>
      <sz val="11"/>
      <name val="Palatia"/>
    </font>
    <font>
      <b/>
      <i/>
      <sz val="12"/>
      <name val="Palati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2" fillId="0" borderId="0" xfId="0" applyNumberFormat="1" applyFont="1"/>
    <xf numFmtId="164" fontId="2" fillId="0" borderId="2" xfId="0" applyNumberFormat="1" applyFont="1" applyBorder="1"/>
    <xf numFmtId="0" fontId="2" fillId="0" borderId="0" xfId="0" applyNumberFormat="1" applyFont="1"/>
    <xf numFmtId="0" fontId="2" fillId="0" borderId="2" xfId="0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9" fontId="3" fillId="0" borderId="1" xfId="0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39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3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4" fontId="0" fillId="0" borderId="4" xfId="0" applyNumberForma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2806700</xdr:colOff>
      <xdr:row>0</xdr:row>
      <xdr:rowOff>1266561</xdr:rowOff>
    </xdr:to>
    <xdr:pic>
      <xdr:nvPicPr>
        <xdr:cNvPr id="2" name="Picture 1" descr="Taxes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6700" cy="126656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2019300</xdr:colOff>
      <xdr:row>0</xdr:row>
      <xdr:rowOff>911236</xdr:rowOff>
    </xdr:to>
    <xdr:pic>
      <xdr:nvPicPr>
        <xdr:cNvPr id="2" name="Picture 1" descr="Taxes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9300" cy="91123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2026310</xdr:colOff>
      <xdr:row>0</xdr:row>
      <xdr:rowOff>914400</xdr:rowOff>
    </xdr:to>
    <xdr:pic>
      <xdr:nvPicPr>
        <xdr:cNvPr id="2" name="Picture 1" descr="Taxes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6310" cy="9144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2026310</xdr:colOff>
      <xdr:row>0</xdr:row>
      <xdr:rowOff>914400</xdr:rowOff>
    </xdr:to>
    <xdr:pic>
      <xdr:nvPicPr>
        <xdr:cNvPr id="2" name="Picture 1" descr="Taxes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6310" cy="9144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2026310</xdr:colOff>
      <xdr:row>0</xdr:row>
      <xdr:rowOff>914400</xdr:rowOff>
    </xdr:to>
    <xdr:pic>
      <xdr:nvPicPr>
        <xdr:cNvPr id="2" name="Picture 1" descr="Taxes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6310" cy="9144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1587500</xdr:colOff>
      <xdr:row>0</xdr:row>
      <xdr:rowOff>977750</xdr:rowOff>
    </xdr:to>
    <xdr:pic>
      <xdr:nvPicPr>
        <xdr:cNvPr id="4" name="Picture 3" descr="ATM-logo-smal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7500" cy="97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2026310</xdr:colOff>
      <xdr:row>0</xdr:row>
      <xdr:rowOff>914400</xdr:rowOff>
    </xdr:to>
    <xdr:pic>
      <xdr:nvPicPr>
        <xdr:cNvPr id="2" name="Picture 1" descr="Taxes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6310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2019300</xdr:colOff>
      <xdr:row>0</xdr:row>
      <xdr:rowOff>911236</xdr:rowOff>
    </xdr:to>
    <xdr:pic>
      <xdr:nvPicPr>
        <xdr:cNvPr id="2" name="Picture 1" descr="Taxes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9300" cy="9112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2019300</xdr:colOff>
      <xdr:row>0</xdr:row>
      <xdr:rowOff>911236</xdr:rowOff>
    </xdr:to>
    <xdr:pic>
      <xdr:nvPicPr>
        <xdr:cNvPr id="2" name="Picture 1" descr="Taxes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9300" cy="9112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2026310</xdr:colOff>
      <xdr:row>0</xdr:row>
      <xdr:rowOff>914400</xdr:rowOff>
    </xdr:to>
    <xdr:pic>
      <xdr:nvPicPr>
        <xdr:cNvPr id="2" name="Picture 1" descr="Taxes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6310" cy="914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2026310</xdr:colOff>
      <xdr:row>0</xdr:row>
      <xdr:rowOff>914400</xdr:rowOff>
    </xdr:to>
    <xdr:pic>
      <xdr:nvPicPr>
        <xdr:cNvPr id="2" name="Picture 1" descr="Taxes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6310" cy="914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2082597</xdr:colOff>
      <xdr:row>0</xdr:row>
      <xdr:rowOff>939800</xdr:rowOff>
    </xdr:to>
    <xdr:pic>
      <xdr:nvPicPr>
        <xdr:cNvPr id="2" name="Picture 1" descr="Taxes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82597" cy="939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2026310</xdr:colOff>
      <xdr:row>0</xdr:row>
      <xdr:rowOff>914400</xdr:rowOff>
    </xdr:to>
    <xdr:pic>
      <xdr:nvPicPr>
        <xdr:cNvPr id="2" name="Picture 1" descr="Taxes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6310" cy="914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2026310</xdr:colOff>
      <xdr:row>0</xdr:row>
      <xdr:rowOff>914400</xdr:rowOff>
    </xdr:to>
    <xdr:pic>
      <xdr:nvPicPr>
        <xdr:cNvPr id="3" name="Picture 2" descr="Taxes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631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workbookViewId="0">
      <selection activeCell="A7" sqref="A7"/>
    </sheetView>
  </sheetViews>
  <sheetFormatPr baseColWidth="10" defaultColWidth="8.625" defaultRowHeight="16" x14ac:dyDescent="0"/>
  <cols>
    <col min="1" max="1" width="85" style="14" customWidth="1"/>
    <col min="2" max="16384" width="8.625" style="14"/>
  </cols>
  <sheetData>
    <row r="1" spans="1:21" ht="110" customHeight="1"/>
    <row r="2" spans="1:21" s="12" customFormat="1" ht="157" customHeight="1">
      <c r="A2" s="12" t="s">
        <v>27</v>
      </c>
      <c r="U2" s="13"/>
    </row>
    <row r="3" spans="1:21" ht="16" customHeight="1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6"/>
    </row>
    <row r="4" spans="1:21" ht="16" customHeight="1">
      <c r="A4" s="14" t="s">
        <v>28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6"/>
    </row>
    <row r="5" spans="1:21" ht="16" customHeight="1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6"/>
    </row>
    <row r="6" spans="1:21" ht="16" customHeight="1">
      <c r="A6" s="17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6"/>
    </row>
    <row r="7" spans="1:21" ht="16" customHeight="1">
      <c r="A7" s="14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6"/>
    </row>
    <row r="8" spans="1:21" ht="16" customHeight="1">
      <c r="A8" s="14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6" customHeight="1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6"/>
    </row>
    <row r="10" spans="1:21" ht="16" customHeight="1">
      <c r="A10" s="14" t="s">
        <v>32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6"/>
    </row>
    <row r="11" spans="1:21" ht="16" customHeight="1">
      <c r="A11" s="14" t="s">
        <v>33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6"/>
    </row>
    <row r="12" spans="1:21" ht="16" customHeight="1">
      <c r="A12" s="14" t="s">
        <v>34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6"/>
    </row>
  </sheetData>
  <phoneticPr fontId="0" type="noConversion"/>
  <pageMargins left="0.75" right="0.75" top="1" bottom="1" header="0.5" footer="0.5"/>
  <pageSetup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workbookViewId="0"/>
  </sheetViews>
  <sheetFormatPr baseColWidth="10" defaultColWidth="8.625" defaultRowHeight="16" x14ac:dyDescent="0"/>
  <cols>
    <col min="1" max="1" width="20.375" customWidth="1"/>
    <col min="2" max="20" width="11.625" customWidth="1"/>
    <col min="21" max="21" width="18.125" customWidth="1"/>
  </cols>
  <sheetData>
    <row r="1" spans="1:21" ht="76" customHeight="1"/>
    <row r="2" spans="1:21" s="2" customFormat="1" ht="20" customHeight="1" thickBot="1">
      <c r="A2" s="8">
        <f>+January!A2</f>
        <v>0</v>
      </c>
      <c r="B2" s="3" t="str">
        <f>January!B2</f>
        <v>Travel</v>
      </c>
      <c r="C2" s="3" t="str">
        <f>January!C2</f>
        <v>Lodging</v>
      </c>
      <c r="D2" s="3" t="str">
        <f>January!D2</f>
        <v>Meals</v>
      </c>
      <c r="E2" s="3" t="str">
        <f>January!E2</f>
        <v>Local Trans.</v>
      </c>
      <c r="F2" s="3" t="str">
        <f>January!F2</f>
        <v>Rental Car</v>
      </c>
      <c r="G2" s="3" t="str">
        <f>January!G2</f>
        <v>Auto Mileage</v>
      </c>
      <c r="H2" s="3" t="str">
        <f>January!H2</f>
        <v>Tolls &amp; Parking</v>
      </c>
      <c r="I2" s="3" t="str">
        <f>January!I2</f>
        <v>Office Supplies</v>
      </c>
      <c r="J2" s="3" t="str">
        <f>January!J2</f>
        <v>Education</v>
      </c>
      <c r="K2" s="3" t="str">
        <f>January!K2</f>
        <v>Sales Supplies</v>
      </c>
      <c r="L2" s="3" t="str">
        <f>January!L2</f>
        <v>Publications</v>
      </c>
      <c r="M2" s="3" t="str">
        <f>January!M2</f>
        <v>Entertainment</v>
      </c>
      <c r="N2" s="3" t="str">
        <f>January!N2</f>
        <v>Equipment</v>
      </c>
      <c r="O2" s="3" t="str">
        <f>January!O2</f>
        <v>Telephone</v>
      </c>
      <c r="P2" s="3" t="str">
        <f>January!P2</f>
        <v>Internet/E-mail</v>
      </c>
      <c r="Q2" s="3" t="str">
        <f>January!Q2</f>
        <v>Cellular Phone</v>
      </c>
      <c r="R2" s="3" t="str">
        <f>January!R2</f>
        <v>Data Devices</v>
      </c>
      <c r="S2" s="3" t="str">
        <f>January!S2</f>
        <v>GPS</v>
      </c>
      <c r="T2" s="3" t="str">
        <f>January!T2</f>
        <v>Miscellaneous</v>
      </c>
      <c r="U2" s="2" t="s">
        <v>15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0" ht="17" thickBot="1">
      <c r="A35" s="10"/>
      <c r="B35" s="5">
        <f t="shared" ref="B35:R35" si="0">SUM(B3:B34)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rintOptions horizontalCentered="1"/>
  <pageMargins left="0.5" right="0.25" top="0.5" bottom="0.5" header="0.25" footer="0.25"/>
  <pageSetup scale="96" orientation="landscape"/>
  <headerFooter alignWithMargins="0">
    <oddFooter>&amp;A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workbookViewId="0">
      <selection activeCell="A2" sqref="A2"/>
    </sheetView>
  </sheetViews>
  <sheetFormatPr baseColWidth="10" defaultColWidth="8.625" defaultRowHeight="16" x14ac:dyDescent="0"/>
  <cols>
    <col min="1" max="1" width="20.125" customWidth="1"/>
    <col min="2" max="20" width="11.625" customWidth="1"/>
    <col min="21" max="21" width="17.625" customWidth="1"/>
  </cols>
  <sheetData>
    <row r="1" spans="1:21" ht="75" customHeight="1"/>
    <row r="2" spans="1:21" s="2" customFormat="1" ht="20" customHeight="1" thickBot="1">
      <c r="A2" s="8"/>
      <c r="B2" s="3" t="str">
        <f>January!B2</f>
        <v>Travel</v>
      </c>
      <c r="C2" s="3" t="str">
        <f>January!C2</f>
        <v>Lodging</v>
      </c>
      <c r="D2" s="3" t="str">
        <f>January!D2</f>
        <v>Meals</v>
      </c>
      <c r="E2" s="3" t="str">
        <f>January!E2</f>
        <v>Local Trans.</v>
      </c>
      <c r="F2" s="3" t="str">
        <f>January!F2</f>
        <v>Rental Car</v>
      </c>
      <c r="G2" s="3" t="str">
        <f>January!G2</f>
        <v>Auto Mileage</v>
      </c>
      <c r="H2" s="3" t="str">
        <f>January!H2</f>
        <v>Tolls &amp; Parking</v>
      </c>
      <c r="I2" s="3" t="str">
        <f>January!I2</f>
        <v>Office Supplies</v>
      </c>
      <c r="J2" s="3" t="str">
        <f>January!J2</f>
        <v>Education</v>
      </c>
      <c r="K2" s="3" t="str">
        <f>January!K2</f>
        <v>Sales Supplies</v>
      </c>
      <c r="L2" s="3" t="str">
        <f>January!L2</f>
        <v>Publications</v>
      </c>
      <c r="M2" s="3" t="str">
        <f>January!M2</f>
        <v>Entertainment</v>
      </c>
      <c r="N2" s="3" t="str">
        <f>January!N2</f>
        <v>Equipment</v>
      </c>
      <c r="O2" s="3" t="str">
        <f>January!O2</f>
        <v>Telephone</v>
      </c>
      <c r="P2" s="3" t="str">
        <f>January!P2</f>
        <v>Internet/E-mail</v>
      </c>
      <c r="Q2" s="3" t="str">
        <f>January!Q2</f>
        <v>Cellular Phone</v>
      </c>
      <c r="R2" s="3" t="str">
        <f>January!R2</f>
        <v>Data Devices</v>
      </c>
      <c r="S2" s="3" t="str">
        <f>January!S2</f>
        <v>GPS</v>
      </c>
      <c r="T2" s="3" t="str">
        <f>January!T2</f>
        <v>Miscellaneous</v>
      </c>
      <c r="U2" s="2" t="s">
        <v>15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0" ht="17" thickBot="1">
      <c r="A35" s="10"/>
      <c r="B35" s="5">
        <f t="shared" ref="B35:R35" si="0">SUM(B3:B34)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rintOptions horizontalCentered="1"/>
  <pageMargins left="0.5" right="0.5" top="0.5" bottom="0.5" header="0.25" footer="0.25"/>
  <pageSetup scale="96" orientation="landscape"/>
  <headerFooter alignWithMargins="0">
    <oddFooter>&amp;A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workbookViewId="0">
      <selection activeCell="C10" sqref="C10"/>
    </sheetView>
  </sheetViews>
  <sheetFormatPr baseColWidth="10" defaultColWidth="8.625" defaultRowHeight="16" x14ac:dyDescent="0"/>
  <cols>
    <col min="1" max="1" width="20.5" customWidth="1"/>
    <col min="2" max="20" width="11.625" customWidth="1"/>
    <col min="21" max="21" width="17.625" customWidth="1"/>
  </cols>
  <sheetData>
    <row r="1" spans="1:21" ht="81" customHeight="1"/>
    <row r="2" spans="1:21" s="2" customFormat="1" ht="20" customHeight="1" thickBot="1">
      <c r="A2" s="8"/>
      <c r="B2" s="3" t="str">
        <f>January!B2</f>
        <v>Travel</v>
      </c>
      <c r="C2" s="3" t="str">
        <f>January!C2</f>
        <v>Lodging</v>
      </c>
      <c r="D2" s="3" t="str">
        <f>January!D2</f>
        <v>Meals</v>
      </c>
      <c r="E2" s="3" t="str">
        <f>January!E2</f>
        <v>Local Trans.</v>
      </c>
      <c r="F2" s="3" t="str">
        <f>January!F2</f>
        <v>Rental Car</v>
      </c>
      <c r="G2" s="3" t="str">
        <f>January!G2</f>
        <v>Auto Mileage</v>
      </c>
      <c r="H2" s="3" t="str">
        <f>January!H2</f>
        <v>Tolls &amp; Parking</v>
      </c>
      <c r="I2" s="3" t="str">
        <f>January!I2</f>
        <v>Office Supplies</v>
      </c>
      <c r="J2" s="3" t="str">
        <f>January!J2</f>
        <v>Education</v>
      </c>
      <c r="K2" s="3" t="str">
        <f>January!K2</f>
        <v>Sales Supplies</v>
      </c>
      <c r="L2" s="3" t="str">
        <f>January!L2</f>
        <v>Publications</v>
      </c>
      <c r="M2" s="3" t="str">
        <f>January!M2</f>
        <v>Entertainment</v>
      </c>
      <c r="N2" s="3" t="str">
        <f>January!N2</f>
        <v>Equipment</v>
      </c>
      <c r="O2" s="3" t="str">
        <f>January!O2</f>
        <v>Telephone</v>
      </c>
      <c r="P2" s="3" t="str">
        <f>January!P2</f>
        <v>Internet/E-mail</v>
      </c>
      <c r="Q2" s="3" t="str">
        <f>January!Q2</f>
        <v>Cellular Phone</v>
      </c>
      <c r="R2" s="3" t="str">
        <f>January!R2</f>
        <v>Data Devices</v>
      </c>
      <c r="S2" s="3" t="str">
        <f>January!S2</f>
        <v>GPS</v>
      </c>
      <c r="T2" s="3" t="str">
        <f>January!T2</f>
        <v>Miscellaneous</v>
      </c>
      <c r="U2" s="2" t="s">
        <v>15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0" ht="17" thickBot="1">
      <c r="A35" s="10"/>
      <c r="B35" s="5">
        <f t="shared" ref="B35:R35" si="0">SUM(B3:B34)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rintOptions horizontalCentered="1"/>
  <pageMargins left="0.5" right="0.5" top="0.5" bottom="0.5" header="0.25" footer="0.25"/>
  <pageSetup scale="96" orientation="landscape"/>
  <headerFooter alignWithMargins="0">
    <oddFooter>&amp;A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workbookViewId="0">
      <selection activeCell="A2" sqref="A2"/>
    </sheetView>
  </sheetViews>
  <sheetFormatPr baseColWidth="10" defaultColWidth="8.625" defaultRowHeight="16" x14ac:dyDescent="0"/>
  <cols>
    <col min="1" max="1" width="21.25" customWidth="1"/>
    <col min="2" max="20" width="11.625" customWidth="1"/>
    <col min="21" max="21" width="17.875" customWidth="1"/>
  </cols>
  <sheetData>
    <row r="1" spans="1:21" ht="78" customHeight="1"/>
    <row r="2" spans="1:21" s="2" customFormat="1" ht="20" customHeight="1" thickBot="1">
      <c r="A2" s="8"/>
      <c r="B2" s="3" t="str">
        <f>January!B2</f>
        <v>Travel</v>
      </c>
      <c r="C2" s="3" t="str">
        <f>January!C2</f>
        <v>Lodging</v>
      </c>
      <c r="D2" s="3" t="str">
        <f>January!D2</f>
        <v>Meals</v>
      </c>
      <c r="E2" s="3" t="str">
        <f>January!E2</f>
        <v>Local Trans.</v>
      </c>
      <c r="F2" s="3" t="str">
        <f>January!F2</f>
        <v>Rental Car</v>
      </c>
      <c r="G2" s="3" t="str">
        <f>January!G2</f>
        <v>Auto Mileage</v>
      </c>
      <c r="H2" s="3" t="str">
        <f>January!H2</f>
        <v>Tolls &amp; Parking</v>
      </c>
      <c r="I2" s="3" t="str">
        <f>January!I2</f>
        <v>Office Supplies</v>
      </c>
      <c r="J2" s="3" t="str">
        <f>January!J2</f>
        <v>Education</v>
      </c>
      <c r="K2" s="3" t="str">
        <f>January!K2</f>
        <v>Sales Supplies</v>
      </c>
      <c r="L2" s="3" t="str">
        <f>January!L2</f>
        <v>Publications</v>
      </c>
      <c r="M2" s="3" t="str">
        <f>January!M2</f>
        <v>Entertainment</v>
      </c>
      <c r="N2" s="3" t="str">
        <f>January!N2</f>
        <v>Equipment</v>
      </c>
      <c r="O2" s="3" t="str">
        <f>January!O2</f>
        <v>Telephone</v>
      </c>
      <c r="P2" s="3" t="str">
        <f>January!P2</f>
        <v>Internet/E-mail</v>
      </c>
      <c r="Q2" s="3" t="str">
        <f>January!Q2</f>
        <v>Cellular Phone</v>
      </c>
      <c r="R2" s="3" t="str">
        <f>January!R2</f>
        <v>Data Devices</v>
      </c>
      <c r="S2" s="3" t="str">
        <f>January!S2</f>
        <v>GPS</v>
      </c>
      <c r="T2" s="3" t="str">
        <f>January!T2</f>
        <v>Miscellaneous</v>
      </c>
      <c r="U2" s="2" t="s">
        <v>15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0" ht="17" thickBot="1">
      <c r="A35" s="10"/>
      <c r="B35" s="5">
        <f t="shared" ref="B35:R35" si="0">SUM(B3:B34)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rintOptions horizontalCentered="1"/>
  <pageMargins left="0.5" right="0.5" top="0.5" bottom="0.5" header="0.25" footer="0.25"/>
  <pageSetup scale="96" orientation="landscape"/>
  <headerFooter alignWithMargins="0">
    <oddFooter>&amp;A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B1" sqref="B1"/>
    </sheetView>
  </sheetViews>
  <sheetFormatPr baseColWidth="10" defaultColWidth="8.625" defaultRowHeight="16" x14ac:dyDescent="0"/>
  <cols>
    <col min="1" max="1" width="20.875" style="18" customWidth="1"/>
    <col min="2" max="4" width="8.625" style="14"/>
    <col min="5" max="5" width="12.5" style="19" customWidth="1"/>
    <col min="6" max="16384" width="8.625" style="14"/>
  </cols>
  <sheetData>
    <row r="1" spans="1:5" ht="77" customHeight="1"/>
    <row r="2" spans="1:5" ht="18">
      <c r="A2" s="20"/>
    </row>
    <row r="4" spans="1:5">
      <c r="A4" s="21" t="s">
        <v>7</v>
      </c>
      <c r="E4" s="22"/>
    </row>
    <row r="6" spans="1:5">
      <c r="A6" s="21" t="s">
        <v>8</v>
      </c>
    </row>
    <row r="7" spans="1:5">
      <c r="B7" s="14" t="str">
        <f>December!B2</f>
        <v>Travel</v>
      </c>
      <c r="E7" s="19">
        <f>January!B35+Febuary!B35+March!B35+April!B35+May!B35+June!B35+July!B35+August!B35+September!B35+October!B35+November!B35+December!B35</f>
        <v>0</v>
      </c>
    </row>
    <row r="8" spans="1:5">
      <c r="B8" s="14" t="str">
        <f>December!C2</f>
        <v>Lodging</v>
      </c>
      <c r="E8" s="19">
        <f>January!C35+Febuary!C35+March!C35+April!C35+May!C35+June!C35+July!C35+August!C35+September!C35+October!C35+November!C35+December!C35</f>
        <v>0</v>
      </c>
    </row>
    <row r="9" spans="1:5">
      <c r="B9" s="14" t="str">
        <f>December!D2</f>
        <v>Meals</v>
      </c>
      <c r="E9" s="19">
        <f>January!D35+Febuary!D35+March!D35+April!E35+May!E35+June!E35+July!E35+August!E35+September!E35+October!E35+November!E35+December!E35</f>
        <v>0</v>
      </c>
    </row>
    <row r="10" spans="1:5">
      <c r="B10" s="14" t="str">
        <f>December!E2</f>
        <v>Local Trans.</v>
      </c>
      <c r="E10" s="19">
        <f>January!E35+Febuary!E35+March!E35+April!E35+May!E35+June!E35+July!E35+August!E35+September!E35+October!E35+November!E35+December!E35</f>
        <v>0</v>
      </c>
    </row>
    <row r="11" spans="1:5">
      <c r="B11" s="14" t="str">
        <f>December!F2</f>
        <v>Rental Car</v>
      </c>
      <c r="E11" s="19">
        <f>January!F35+Febuary!F35+March!F35+April!F35+May!F35+June!F35+July!F35+August!F35+September!F35+October!F35+November!F35+December!F35</f>
        <v>0</v>
      </c>
    </row>
    <row r="12" spans="1:5">
      <c r="B12" s="14" t="str">
        <f>December!G2</f>
        <v>Auto Mileage</v>
      </c>
      <c r="D12" s="14">
        <v>0.55500000000000005</v>
      </c>
      <c r="E12" s="19">
        <f>(January!G35+Febuary!G35+March!G35+April!G35+May!G35+June!G35+July!G35+August!G35+September!G35+October!G35+November!G35+December!G35)*D12</f>
        <v>0</v>
      </c>
    </row>
    <row r="13" spans="1:5">
      <c r="B13" s="14" t="str">
        <f>December!H2</f>
        <v>Tolls &amp; Parking</v>
      </c>
      <c r="E13" s="19">
        <f>January!H35+Febuary!H35+March!H35+April!H35+May!H35+June!H35+July!H35+August!H35+September!H35+October!H35+November!H35+December!H35</f>
        <v>0</v>
      </c>
    </row>
    <row r="14" spans="1:5">
      <c r="B14" s="14" t="str">
        <f>December!I2</f>
        <v>Office Supplies</v>
      </c>
      <c r="E14" s="19">
        <f>January!I35+Febuary!I35+March!I35+April!I35+May!I35+June!I35+July!I35+August!I35+September!I35+October!I35+November!I35+December!I35</f>
        <v>0</v>
      </c>
    </row>
    <row r="15" spans="1:5">
      <c r="B15" s="14" t="str">
        <f>December!J2</f>
        <v>Education</v>
      </c>
      <c r="E15" s="19">
        <f>January!J35+Febuary!J35+March!J35+April!J35+May!J35+June!J35+July!J35+August!J35+September!J35+October!J35+November!J35+December!J35</f>
        <v>0</v>
      </c>
    </row>
    <row r="16" spans="1:5">
      <c r="B16" s="14" t="str">
        <f>December!K2</f>
        <v>Sales Supplies</v>
      </c>
      <c r="E16" s="19">
        <f>January!K35+Febuary!K35+March!K35+April!K35+May!K35+June!K35+July!K35+August!K35+September!K35+October!K35+November!K35+December!K35</f>
        <v>0</v>
      </c>
    </row>
    <row r="17" spans="2:5">
      <c r="B17" s="14" t="str">
        <f>December!L2</f>
        <v>Publications</v>
      </c>
      <c r="E17" s="19">
        <f>January!L35+Febuary!L35+March!L35+April!L35+May!L35+June!L35+July!L35+August!L35+September!L35+October!L35+November!L35+December!L35</f>
        <v>0</v>
      </c>
    </row>
    <row r="18" spans="2:5">
      <c r="B18" s="14" t="str">
        <f>December!M2</f>
        <v>Entertainment</v>
      </c>
      <c r="E18" s="19">
        <f>January!M35+Febuary!M35+March!M35+April!M35+May!M35+June!M35+July!M35+August!M35+September!M35+October!M35+November!M35+December!M35</f>
        <v>0</v>
      </c>
    </row>
    <row r="19" spans="2:5">
      <c r="B19" s="14" t="str">
        <f>December!N2</f>
        <v>Equipment</v>
      </c>
      <c r="E19" s="19">
        <f>January!N35+Febuary!N35+March!N35+April!N35+May!N35+June!N35+July!N35+August!N35+September!N35+October!N35+November!N35+December!N35</f>
        <v>0</v>
      </c>
    </row>
    <row r="20" spans="2:5">
      <c r="B20" s="14" t="str">
        <f>December!O2</f>
        <v>Telephone</v>
      </c>
      <c r="E20" s="19">
        <f>January!O35+Febuary!O35+March!O35+April!O35+May!O35+June!O35+July!O35+August!O35+September!O35+October!O35+November!O35+December!O35</f>
        <v>0</v>
      </c>
    </row>
    <row r="21" spans="2:5">
      <c r="B21" s="23" t="str">
        <f>December!P2</f>
        <v>Internet/E-mail</v>
      </c>
      <c r="C21" s="23"/>
      <c r="E21" s="19">
        <f>January!P35+Febuary!P35+March!P35+April!P35+May!P35+June!P35+July!P35+August!P35+September!P35+October!P35+November!P35+December!P35</f>
        <v>0</v>
      </c>
    </row>
    <row r="22" spans="2:5">
      <c r="B22" s="23" t="str">
        <f>December!Q2</f>
        <v>Cellular Phone</v>
      </c>
      <c r="C22" s="23"/>
      <c r="E22" s="19">
        <f>January!Q35+Febuary!Q35+March!Q35+April!Q35+May!Q35+June!Q35+July!Q35+August!Q35+September!Q35+October!Q35+November!Q35+December!Q35</f>
        <v>0</v>
      </c>
    </row>
    <row r="23" spans="2:5">
      <c r="B23" s="23" t="str">
        <f>December!R2</f>
        <v>Data Devices</v>
      </c>
      <c r="C23" s="23"/>
      <c r="E23" s="19">
        <f>January!R35+Febuary!R35+March!R35+April!R35+May!R35+June!R35+July!R35+August!R35+September!R35+October!R35+November!R35+December!R35</f>
        <v>0</v>
      </c>
    </row>
    <row r="24" spans="2:5">
      <c r="B24" s="24" t="str">
        <f>December!S2</f>
        <v>GPS</v>
      </c>
      <c r="C24" s="24"/>
      <c r="E24" s="19">
        <f>January!S35+Febuary!S35+March!S35+April!S35+May!S35+June!S35+July!S35+August!S35+September!S35+October!S35+November!S35+December!S35</f>
        <v>0</v>
      </c>
    </row>
    <row r="25" spans="2:5">
      <c r="B25" s="24" t="str">
        <f>December!T2</f>
        <v>Miscellaneous</v>
      </c>
      <c r="C25" s="24"/>
      <c r="E25" s="22">
        <f>January!T35+Febuary!T35+March!T35+April!T35+May!T35+June!T35+July!T35+August!T35+September!T35+October!T35+November!T35+December!T35</f>
        <v>0</v>
      </c>
    </row>
    <row r="27" spans="2:5">
      <c r="C27" s="17" t="s">
        <v>10</v>
      </c>
      <c r="E27" s="22">
        <f>SUM(E7:E26)</f>
        <v>0</v>
      </c>
    </row>
    <row r="29" spans="2:5" ht="17" thickBot="1">
      <c r="C29" s="17" t="s">
        <v>11</v>
      </c>
      <c r="E29" s="25">
        <f>E4-E27</f>
        <v>0</v>
      </c>
    </row>
    <row r="30" spans="2:5" ht="17" thickTop="1"/>
    <row r="33" spans="1:6">
      <c r="A33" s="26" t="s">
        <v>14</v>
      </c>
      <c r="B33" s="27"/>
      <c r="C33" s="27"/>
      <c r="D33" s="27"/>
      <c r="E33" s="28"/>
      <c r="F33" s="27"/>
    </row>
    <row r="34" spans="1:6">
      <c r="A34" s="26"/>
      <c r="B34" s="27" t="s">
        <v>13</v>
      </c>
      <c r="C34" s="27"/>
      <c r="D34" s="27"/>
      <c r="E34" s="28"/>
      <c r="F34" s="27"/>
    </row>
  </sheetData>
  <phoneticPr fontId="0" type="noConversion"/>
  <printOptions horizontalCentered="1"/>
  <pageMargins left="0.75" right="0.75" top="1" bottom="1" header="0.5" footer="0.5"/>
  <pageSetup orientation="portrait"/>
  <headerFooter alignWithMargins="0">
    <oddFooter>&amp;A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25" defaultRowHeight="16" x14ac:dyDescent="0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workbookViewId="0">
      <selection activeCell="A2" sqref="A2"/>
    </sheetView>
  </sheetViews>
  <sheetFormatPr baseColWidth="10" defaultColWidth="8.625" defaultRowHeight="16" x14ac:dyDescent="0"/>
  <cols>
    <col min="1" max="1" width="20.375" customWidth="1"/>
    <col min="2" max="20" width="11.625" customWidth="1"/>
    <col min="21" max="21" width="17.625" customWidth="1"/>
  </cols>
  <sheetData>
    <row r="1" spans="1:21" ht="81" customHeight="1"/>
    <row r="2" spans="1:21" s="2" customFormat="1" ht="20" customHeight="1" thickBot="1">
      <c r="A2" s="8"/>
      <c r="B2" s="3" t="s">
        <v>16</v>
      </c>
      <c r="C2" s="3" t="s">
        <v>2</v>
      </c>
      <c r="D2" s="3" t="s">
        <v>1</v>
      </c>
      <c r="E2" s="3" t="s">
        <v>5</v>
      </c>
      <c r="F2" s="3" t="s">
        <v>3</v>
      </c>
      <c r="G2" s="3" t="s">
        <v>6</v>
      </c>
      <c r="H2" s="3" t="s">
        <v>4</v>
      </c>
      <c r="I2" s="3" t="s">
        <v>17</v>
      </c>
      <c r="J2" s="3" t="s">
        <v>18</v>
      </c>
      <c r="K2" s="3" t="s">
        <v>19</v>
      </c>
      <c r="L2" s="3" t="s">
        <v>20</v>
      </c>
      <c r="M2" s="3" t="s">
        <v>12</v>
      </c>
      <c r="N2" s="3" t="s">
        <v>21</v>
      </c>
      <c r="O2" s="3" t="s">
        <v>24</v>
      </c>
      <c r="P2" s="11" t="s">
        <v>23</v>
      </c>
      <c r="Q2" s="11" t="s">
        <v>22</v>
      </c>
      <c r="R2" s="11" t="s">
        <v>25</v>
      </c>
      <c r="S2" s="11" t="s">
        <v>26</v>
      </c>
      <c r="T2" s="11" t="s">
        <v>9</v>
      </c>
      <c r="U2" s="2" t="s">
        <v>15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0" ht="17" thickBot="1">
      <c r="A35" s="10"/>
      <c r="B35" s="5">
        <f>SUM(B3:B34)</f>
        <v>0</v>
      </c>
      <c r="C35" s="5">
        <f t="shared" ref="C35:R35" si="0">SUM(C3:C34)</f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rintOptions horizontalCentered="1"/>
  <pageMargins left="0.5" right="0.5" top="0.5" bottom="0.5" header="0.25" footer="0.25"/>
  <pageSetup scale="96" orientation="landscape"/>
  <headerFooter alignWithMargins="0">
    <oddFooter>&amp;A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workbookViewId="0"/>
  </sheetViews>
  <sheetFormatPr baseColWidth="10" defaultColWidth="8.625" defaultRowHeight="16" x14ac:dyDescent="0"/>
  <cols>
    <col min="1" max="1" width="20.375" customWidth="1"/>
    <col min="2" max="20" width="11.625" customWidth="1"/>
    <col min="21" max="21" width="17.625" customWidth="1"/>
  </cols>
  <sheetData>
    <row r="1" spans="1:21" ht="75" customHeight="1"/>
    <row r="2" spans="1:21" s="2" customFormat="1" ht="20" customHeight="1" thickBot="1">
      <c r="A2" s="8">
        <f>+January!A2</f>
        <v>0</v>
      </c>
      <c r="B2" s="3" t="str">
        <f>January!B2</f>
        <v>Travel</v>
      </c>
      <c r="C2" s="3" t="str">
        <f>January!C2</f>
        <v>Lodging</v>
      </c>
      <c r="D2" s="3" t="str">
        <f>January!D2</f>
        <v>Meals</v>
      </c>
      <c r="E2" s="3" t="str">
        <f>January!E2</f>
        <v>Local Trans.</v>
      </c>
      <c r="F2" s="3" t="str">
        <f>January!F2</f>
        <v>Rental Car</v>
      </c>
      <c r="G2" s="3" t="str">
        <f>January!G2</f>
        <v>Auto Mileage</v>
      </c>
      <c r="H2" s="3" t="str">
        <f>January!H2</f>
        <v>Tolls &amp; Parking</v>
      </c>
      <c r="I2" s="3" t="str">
        <f>January!I2</f>
        <v>Office Supplies</v>
      </c>
      <c r="J2" s="3" t="str">
        <f>January!J2</f>
        <v>Education</v>
      </c>
      <c r="K2" s="3" t="str">
        <f>January!K2</f>
        <v>Sales Supplies</v>
      </c>
      <c r="L2" s="3" t="str">
        <f>January!L2</f>
        <v>Publications</v>
      </c>
      <c r="M2" s="3" t="str">
        <f>January!M2</f>
        <v>Entertainment</v>
      </c>
      <c r="N2" s="3" t="str">
        <f>January!N2</f>
        <v>Equipment</v>
      </c>
      <c r="O2" s="3" t="str">
        <f>January!O2</f>
        <v>Telephone</v>
      </c>
      <c r="P2" s="3" t="str">
        <f>January!P2</f>
        <v>Internet/E-mail</v>
      </c>
      <c r="Q2" s="3" t="str">
        <f>January!Q2</f>
        <v>Cellular Phone</v>
      </c>
      <c r="R2" s="3" t="str">
        <f>January!R2</f>
        <v>Data Devices</v>
      </c>
      <c r="S2" s="3" t="str">
        <f>January!S2</f>
        <v>GPS</v>
      </c>
      <c r="T2" s="3" t="str">
        <f>January!T2</f>
        <v>Miscellaneous</v>
      </c>
      <c r="U2" s="2" t="s">
        <v>15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0" ht="17" thickBot="1">
      <c r="A35" s="10"/>
      <c r="B35" s="5">
        <f t="shared" ref="B35:R35" si="0">SUM(B3:B34)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rintOptions horizontalCentered="1"/>
  <pageMargins left="0.5" right="0.5" top="0.5" bottom="0.5" header="0.25" footer="0.25"/>
  <pageSetup scale="96" orientation="landscape"/>
  <headerFooter alignWithMargins="0">
    <oddFooter>&amp;A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workbookViewId="0">
      <selection activeCell="B7" sqref="B7"/>
    </sheetView>
  </sheetViews>
  <sheetFormatPr baseColWidth="10" defaultColWidth="8.625" defaultRowHeight="16" x14ac:dyDescent="0"/>
  <cols>
    <col min="1" max="1" width="20.5" customWidth="1"/>
    <col min="2" max="20" width="11.625" customWidth="1"/>
    <col min="21" max="21" width="18.125" customWidth="1"/>
  </cols>
  <sheetData>
    <row r="1" spans="1:21" ht="74" customHeight="1"/>
    <row r="2" spans="1:21" s="2" customFormat="1" ht="20" customHeight="1" thickBot="1">
      <c r="A2" s="8"/>
      <c r="B2" s="3" t="str">
        <f>January!B2</f>
        <v>Travel</v>
      </c>
      <c r="C2" s="3" t="str">
        <f>January!C2</f>
        <v>Lodging</v>
      </c>
      <c r="D2" s="3" t="str">
        <f>January!D2</f>
        <v>Meals</v>
      </c>
      <c r="E2" s="3" t="str">
        <f>January!E2</f>
        <v>Local Trans.</v>
      </c>
      <c r="F2" s="3" t="str">
        <f>January!F2</f>
        <v>Rental Car</v>
      </c>
      <c r="G2" s="3" t="str">
        <f>January!G2</f>
        <v>Auto Mileage</v>
      </c>
      <c r="H2" s="3" t="str">
        <f>January!H2</f>
        <v>Tolls &amp; Parking</v>
      </c>
      <c r="I2" s="3" t="str">
        <f>January!I2</f>
        <v>Office Supplies</v>
      </c>
      <c r="J2" s="3" t="str">
        <f>January!J2</f>
        <v>Education</v>
      </c>
      <c r="K2" s="3" t="str">
        <f>January!K2</f>
        <v>Sales Supplies</v>
      </c>
      <c r="L2" s="3" t="str">
        <f>January!L2</f>
        <v>Publications</v>
      </c>
      <c r="M2" s="3" t="str">
        <f>January!M2</f>
        <v>Entertainment</v>
      </c>
      <c r="N2" s="3" t="str">
        <f>January!N2</f>
        <v>Equipment</v>
      </c>
      <c r="O2" s="3" t="str">
        <f>January!O2</f>
        <v>Telephone</v>
      </c>
      <c r="P2" s="3" t="str">
        <f>January!P2</f>
        <v>Internet/E-mail</v>
      </c>
      <c r="Q2" s="3" t="str">
        <f>January!Q2</f>
        <v>Cellular Phone</v>
      </c>
      <c r="R2" s="3" t="str">
        <f>January!R2</f>
        <v>Data Devices</v>
      </c>
      <c r="S2" s="3" t="str">
        <f>January!S2</f>
        <v>GPS</v>
      </c>
      <c r="T2" s="3" t="str">
        <f>January!T2</f>
        <v>Miscellaneous</v>
      </c>
      <c r="U2" s="2" t="s">
        <v>15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0" ht="17" thickBot="1">
      <c r="A35" s="10"/>
      <c r="B35" s="5">
        <f t="shared" ref="B35:R35" si="0">SUM(B3:B34)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ageMargins left="0.5" right="0.5" top="0.5" bottom="0.5" header="0.25" footer="0.25"/>
  <pageSetup scale="96" orientation="landscape"/>
  <headerFooter alignWithMargins="0">
    <oddFooter>&amp;A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workbookViewId="0"/>
  </sheetViews>
  <sheetFormatPr baseColWidth="10" defaultColWidth="8.625" defaultRowHeight="16" x14ac:dyDescent="0"/>
  <cols>
    <col min="1" max="1" width="20.25" customWidth="1"/>
    <col min="2" max="20" width="11.625" customWidth="1"/>
    <col min="21" max="21" width="18.125" customWidth="1"/>
  </cols>
  <sheetData>
    <row r="1" spans="1:21" ht="79" customHeight="1"/>
    <row r="2" spans="1:21" s="2" customFormat="1" ht="20" customHeight="1" thickBot="1">
      <c r="A2" s="8">
        <f>+January!A2</f>
        <v>0</v>
      </c>
      <c r="B2" s="3" t="str">
        <f>January!B2</f>
        <v>Travel</v>
      </c>
      <c r="C2" s="3" t="str">
        <f>January!C2</f>
        <v>Lodging</v>
      </c>
      <c r="D2" s="3" t="str">
        <f>January!D2</f>
        <v>Meals</v>
      </c>
      <c r="E2" s="3" t="str">
        <f>January!E2</f>
        <v>Local Trans.</v>
      </c>
      <c r="F2" s="3" t="str">
        <f>January!F2</f>
        <v>Rental Car</v>
      </c>
      <c r="G2" s="3" t="str">
        <f>January!G2</f>
        <v>Auto Mileage</v>
      </c>
      <c r="H2" s="3" t="str">
        <f>January!H2</f>
        <v>Tolls &amp; Parking</v>
      </c>
      <c r="I2" s="3" t="str">
        <f>January!I2</f>
        <v>Office Supplies</v>
      </c>
      <c r="J2" s="3" t="str">
        <f>January!J2</f>
        <v>Education</v>
      </c>
      <c r="K2" s="3" t="str">
        <f>January!K2</f>
        <v>Sales Supplies</v>
      </c>
      <c r="L2" s="3" t="str">
        <f>January!L2</f>
        <v>Publications</v>
      </c>
      <c r="M2" s="3" t="str">
        <f>January!M2</f>
        <v>Entertainment</v>
      </c>
      <c r="N2" s="3" t="str">
        <f>January!N2</f>
        <v>Equipment</v>
      </c>
      <c r="O2" s="3" t="str">
        <f>January!O2</f>
        <v>Telephone</v>
      </c>
      <c r="P2" s="3" t="str">
        <f>January!P2</f>
        <v>Internet/E-mail</v>
      </c>
      <c r="Q2" s="3" t="str">
        <f>January!Q2</f>
        <v>Cellular Phone</v>
      </c>
      <c r="R2" s="3" t="str">
        <f>January!R2</f>
        <v>Data Devices</v>
      </c>
      <c r="S2" s="3" t="str">
        <f>January!S2</f>
        <v>GPS</v>
      </c>
      <c r="T2" s="3" t="str">
        <f>January!T2</f>
        <v>Miscellaneous</v>
      </c>
      <c r="U2" s="2" t="s">
        <v>15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0" ht="17" thickBot="1">
      <c r="A35" s="10"/>
      <c r="B35" s="5">
        <f t="shared" ref="B35:R35" si="0">SUM(B3:B34)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rintOptions horizontalCentered="1"/>
  <pageMargins left="0.5" right="0.5" top="0.5" bottom="0.5" header="0.25" footer="0.25"/>
  <pageSetup scale="96" orientation="landscape"/>
  <headerFooter alignWithMargins="0">
    <oddFooter>&amp;A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workbookViewId="0">
      <selection activeCell="A2" sqref="A2"/>
    </sheetView>
  </sheetViews>
  <sheetFormatPr baseColWidth="10" defaultColWidth="8.625" defaultRowHeight="16" x14ac:dyDescent="0"/>
  <cols>
    <col min="1" max="1" width="20.875" customWidth="1"/>
    <col min="2" max="20" width="11.625" customWidth="1"/>
    <col min="21" max="21" width="18.125" customWidth="1"/>
  </cols>
  <sheetData>
    <row r="1" spans="1:21" ht="80" customHeight="1"/>
    <row r="2" spans="1:21" s="2" customFormat="1" ht="20" customHeight="1" thickBot="1">
      <c r="A2" s="8"/>
      <c r="B2" s="3" t="str">
        <f>January!B2</f>
        <v>Travel</v>
      </c>
      <c r="C2" s="3" t="str">
        <f>January!C2</f>
        <v>Lodging</v>
      </c>
      <c r="D2" s="3" t="str">
        <f>January!D2</f>
        <v>Meals</v>
      </c>
      <c r="E2" s="3" t="str">
        <f>January!E2</f>
        <v>Local Trans.</v>
      </c>
      <c r="F2" s="3" t="str">
        <f>January!F2</f>
        <v>Rental Car</v>
      </c>
      <c r="G2" s="3" t="str">
        <f>January!G2</f>
        <v>Auto Mileage</v>
      </c>
      <c r="H2" s="3" t="str">
        <f>January!H2</f>
        <v>Tolls &amp; Parking</v>
      </c>
      <c r="I2" s="3" t="str">
        <f>January!I2</f>
        <v>Office Supplies</v>
      </c>
      <c r="J2" s="3" t="str">
        <f>January!J2</f>
        <v>Education</v>
      </c>
      <c r="K2" s="3" t="str">
        <f>January!K2</f>
        <v>Sales Supplies</v>
      </c>
      <c r="L2" s="3" t="str">
        <f>January!L2</f>
        <v>Publications</v>
      </c>
      <c r="M2" s="3" t="str">
        <f>January!M2</f>
        <v>Entertainment</v>
      </c>
      <c r="N2" s="3" t="str">
        <f>January!N2</f>
        <v>Equipment</v>
      </c>
      <c r="O2" s="3" t="str">
        <f>January!O2</f>
        <v>Telephone</v>
      </c>
      <c r="P2" s="3" t="str">
        <f>January!P2</f>
        <v>Internet/E-mail</v>
      </c>
      <c r="Q2" s="3" t="str">
        <f>January!Q2</f>
        <v>Cellular Phone</v>
      </c>
      <c r="R2" s="3" t="str">
        <f>January!R2</f>
        <v>Data Devices</v>
      </c>
      <c r="S2" s="3" t="str">
        <f>January!S2</f>
        <v>GPS</v>
      </c>
      <c r="T2" s="3" t="str">
        <f>January!T2</f>
        <v>Miscellaneous</v>
      </c>
      <c r="U2" s="2" t="s">
        <v>15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0" ht="17" thickBot="1">
      <c r="A35" s="10"/>
      <c r="B35" s="5">
        <f t="shared" ref="B35:R35" si="0">SUM(B3:B34)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rintOptions horizontalCentered="1"/>
  <pageMargins left="0.5" right="0.5" top="0.5" bottom="0.5" header="0.25" footer="0.25"/>
  <pageSetup scale="96" orientation="landscape"/>
  <headerFooter alignWithMargins="0">
    <oddFooter>&amp;A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workbookViewId="0">
      <selection activeCell="B1" sqref="B1"/>
    </sheetView>
  </sheetViews>
  <sheetFormatPr baseColWidth="10" defaultColWidth="8.625" defaultRowHeight="16" x14ac:dyDescent="0"/>
  <cols>
    <col min="1" max="1" width="22.625" customWidth="1"/>
    <col min="2" max="20" width="11.625" customWidth="1"/>
    <col min="21" max="21" width="17.625" customWidth="1"/>
  </cols>
  <sheetData>
    <row r="1" spans="1:21" ht="77" customHeight="1"/>
    <row r="2" spans="1:21" s="2" customFormat="1" ht="20" customHeight="1" thickBot="1">
      <c r="A2" s="8"/>
      <c r="B2" s="3" t="str">
        <f>January!B2</f>
        <v>Travel</v>
      </c>
      <c r="C2" s="3" t="str">
        <f>January!C2</f>
        <v>Lodging</v>
      </c>
      <c r="D2" s="3" t="str">
        <f>January!D2</f>
        <v>Meals</v>
      </c>
      <c r="E2" s="3" t="str">
        <f>January!E2</f>
        <v>Local Trans.</v>
      </c>
      <c r="F2" s="3" t="str">
        <f>January!F2</f>
        <v>Rental Car</v>
      </c>
      <c r="G2" s="3" t="str">
        <f>January!G2</f>
        <v>Auto Mileage</v>
      </c>
      <c r="H2" s="3" t="str">
        <f>January!H2</f>
        <v>Tolls &amp; Parking</v>
      </c>
      <c r="I2" s="3" t="str">
        <f>January!I2</f>
        <v>Office Supplies</v>
      </c>
      <c r="J2" s="3" t="str">
        <f>January!J2</f>
        <v>Education</v>
      </c>
      <c r="K2" s="3" t="str">
        <f>January!K2</f>
        <v>Sales Supplies</v>
      </c>
      <c r="L2" s="3" t="str">
        <f>January!L2</f>
        <v>Publications</v>
      </c>
      <c r="M2" s="3" t="str">
        <f>January!M2</f>
        <v>Entertainment</v>
      </c>
      <c r="N2" s="3" t="str">
        <f>January!N2</f>
        <v>Equipment</v>
      </c>
      <c r="O2" s="3" t="str">
        <f>January!O2</f>
        <v>Telephone</v>
      </c>
      <c r="P2" s="3" t="str">
        <f>January!P2</f>
        <v>Internet/E-mail</v>
      </c>
      <c r="Q2" s="3" t="str">
        <f>January!Q2</f>
        <v>Cellular Phone</v>
      </c>
      <c r="R2" s="3" t="str">
        <f>January!R2</f>
        <v>Data Devices</v>
      </c>
      <c r="S2" s="3" t="str">
        <f>January!S2</f>
        <v>GPS</v>
      </c>
      <c r="T2" s="3" t="str">
        <f>January!T2</f>
        <v>Miscellaneous</v>
      </c>
      <c r="U2" s="2" t="s">
        <v>15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ht="17" thickBot="1">
      <c r="A35" s="10"/>
      <c r="B35" s="5">
        <f t="shared" ref="B35:R35" si="0">SUM(B3:B34)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ageMargins left="0.5" right="0.25" top="0.5" bottom="0.5" header="0.25" footer="0.25"/>
  <pageSetup scale="96" orientation="landscape"/>
  <headerFooter alignWithMargins="0">
    <oddFooter>&amp;A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workbookViewId="0">
      <selection activeCell="A2" sqref="A2"/>
    </sheetView>
  </sheetViews>
  <sheetFormatPr baseColWidth="10" defaultColWidth="8.625" defaultRowHeight="16" x14ac:dyDescent="0"/>
  <cols>
    <col min="1" max="1" width="20.875" customWidth="1"/>
    <col min="2" max="20" width="11.625" customWidth="1"/>
    <col min="21" max="21" width="18" customWidth="1"/>
  </cols>
  <sheetData>
    <row r="1" spans="1:21" ht="81" customHeight="1"/>
    <row r="2" spans="1:21" s="2" customFormat="1" ht="20" customHeight="1" thickBot="1">
      <c r="A2" s="8"/>
      <c r="B2" s="3" t="str">
        <f>January!B2</f>
        <v>Travel</v>
      </c>
      <c r="C2" s="3" t="str">
        <f>January!C2</f>
        <v>Lodging</v>
      </c>
      <c r="D2" s="3" t="str">
        <f>January!D2</f>
        <v>Meals</v>
      </c>
      <c r="E2" s="3" t="str">
        <f>January!E2</f>
        <v>Local Trans.</v>
      </c>
      <c r="F2" s="3" t="str">
        <f>January!F2</f>
        <v>Rental Car</v>
      </c>
      <c r="G2" s="3" t="str">
        <f>January!G2</f>
        <v>Auto Mileage</v>
      </c>
      <c r="H2" s="3" t="str">
        <f>January!H2</f>
        <v>Tolls &amp; Parking</v>
      </c>
      <c r="I2" s="3" t="str">
        <f>January!I2</f>
        <v>Office Supplies</v>
      </c>
      <c r="J2" s="3" t="str">
        <f>January!J2</f>
        <v>Education</v>
      </c>
      <c r="K2" s="3" t="str">
        <f>January!K2</f>
        <v>Sales Supplies</v>
      </c>
      <c r="L2" s="3" t="str">
        <f>January!L2</f>
        <v>Publications</v>
      </c>
      <c r="M2" s="3" t="str">
        <f>January!M2</f>
        <v>Entertainment</v>
      </c>
      <c r="N2" s="3" t="str">
        <f>January!N2</f>
        <v>Equipment</v>
      </c>
      <c r="O2" s="3" t="str">
        <f>January!O2</f>
        <v>Telephone</v>
      </c>
      <c r="P2" s="3" t="str">
        <f>January!P2</f>
        <v>Internet/E-mail</v>
      </c>
      <c r="Q2" s="3" t="str">
        <f>January!Q2</f>
        <v>Cellular Phone</v>
      </c>
      <c r="R2" s="3" t="str">
        <f>January!R2</f>
        <v>Data Devices</v>
      </c>
      <c r="S2" s="3" t="str">
        <f>January!S2</f>
        <v>GPS</v>
      </c>
      <c r="T2" s="3" t="str">
        <f>January!T2</f>
        <v>Miscellaneous</v>
      </c>
      <c r="U2" s="2" t="s">
        <v>15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0" ht="17" thickBot="1">
      <c r="A35" s="10"/>
      <c r="B35" s="5">
        <f t="shared" ref="B35:R35" si="0">SUM(B3:B34)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rintOptions horizontalCentered="1"/>
  <pageMargins left="0.5" right="0.5" top="0.5" bottom="0.5" header="0.25" footer="0.25"/>
  <pageSetup scale="96" orientation="landscape"/>
  <headerFooter alignWithMargins="0">
    <oddFooter>&amp;A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workbookViewId="0">
      <selection activeCell="A2" sqref="A2"/>
    </sheetView>
  </sheetViews>
  <sheetFormatPr baseColWidth="10" defaultColWidth="8.625" defaultRowHeight="16" x14ac:dyDescent="0"/>
  <cols>
    <col min="1" max="1" width="20.125" customWidth="1"/>
    <col min="2" max="20" width="11.625" customWidth="1"/>
    <col min="21" max="21" width="17.875" customWidth="1"/>
  </cols>
  <sheetData>
    <row r="1" spans="1:21" ht="80" customHeight="1"/>
    <row r="2" spans="1:21" s="2" customFormat="1" ht="20" customHeight="1" thickBot="1">
      <c r="A2" s="8"/>
      <c r="B2" s="3" t="str">
        <f>January!B2</f>
        <v>Travel</v>
      </c>
      <c r="C2" s="3" t="str">
        <f>January!C2</f>
        <v>Lodging</v>
      </c>
      <c r="D2" s="3" t="str">
        <f>January!D2</f>
        <v>Meals</v>
      </c>
      <c r="E2" s="3" t="str">
        <f>January!E2</f>
        <v>Local Trans.</v>
      </c>
      <c r="F2" s="3" t="str">
        <f>January!F2</f>
        <v>Rental Car</v>
      </c>
      <c r="G2" s="3" t="str">
        <f>January!G2</f>
        <v>Auto Mileage</v>
      </c>
      <c r="H2" s="3" t="str">
        <f>January!H2</f>
        <v>Tolls &amp; Parking</v>
      </c>
      <c r="I2" s="3" t="str">
        <f>January!I2</f>
        <v>Office Supplies</v>
      </c>
      <c r="J2" s="3" t="str">
        <f>January!J2</f>
        <v>Education</v>
      </c>
      <c r="K2" s="3" t="str">
        <f>January!K2</f>
        <v>Sales Supplies</v>
      </c>
      <c r="L2" s="3" t="str">
        <f>January!L2</f>
        <v>Publications</v>
      </c>
      <c r="M2" s="3" t="str">
        <f>January!M2</f>
        <v>Entertainment</v>
      </c>
      <c r="N2" s="3" t="str">
        <f>January!N2</f>
        <v>Equipment</v>
      </c>
      <c r="O2" s="3" t="str">
        <f>January!O2</f>
        <v>Telephone</v>
      </c>
      <c r="P2" s="3" t="str">
        <f>January!P2</f>
        <v>Internet/E-mail</v>
      </c>
      <c r="Q2" s="3" t="str">
        <f>January!Q2</f>
        <v>Cellular Phone</v>
      </c>
      <c r="R2" s="3" t="str">
        <f>January!R2</f>
        <v>Data Devices</v>
      </c>
      <c r="S2" s="3" t="str">
        <f>January!S2</f>
        <v>GPS</v>
      </c>
      <c r="T2" s="3" t="str">
        <f>January!T2</f>
        <v>Miscellaneous</v>
      </c>
      <c r="U2" s="2" t="s">
        <v>15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0" ht="17" thickBot="1">
      <c r="A35" s="10"/>
      <c r="B35" s="5">
        <f t="shared" ref="B35:R35" si="0">SUM(B3:B34)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rintOptions horizontalCentered="1"/>
  <pageMargins left="0.5" right="0.5" top="0.5" bottom="0.5" header="0.25" footer="0.25"/>
  <pageSetup scale="96" orientation="landscape"/>
  <headerFooter alignWithMargins="0">
    <oddFooter>&amp;A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January</vt:lpstr>
      <vt:lpstr>Febuary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 Totals</vt:lpstr>
      <vt:lpstr>Sheet15</vt:lpstr>
    </vt:vector>
  </TitlesOfParts>
  <Company>Riley &amp; Poirier CPA's,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Jason Riley</dc:creator>
  <cp:lastModifiedBy>Larry Hornung</cp:lastModifiedBy>
  <cp:lastPrinted>2001-10-16T15:05:17Z</cp:lastPrinted>
  <dcterms:created xsi:type="dcterms:W3CDTF">2001-08-17T19:38:55Z</dcterms:created>
  <dcterms:modified xsi:type="dcterms:W3CDTF">2014-01-31T15:24:57Z</dcterms:modified>
</cp:coreProperties>
</file>